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Miền Trung" sheetId="1" r:id="rId1"/>
    <sheet name="Miền Bắc" sheetId="2" r:id="rId2"/>
    <sheet name="Miền Nam" sheetId="3" r:id="rId3"/>
  </sheets>
  <externalReferences>
    <externalReference r:id="rId6"/>
    <externalReference r:id="rId7"/>
  </externalReferences>
  <definedNames>
    <definedName name="\d">#N/A</definedName>
    <definedName name="_">#N/A</definedName>
    <definedName name="_1" localSheetId="1">'[1]MAIN GATE HOUSE'!#REF!</definedName>
    <definedName name="_1" localSheetId="2">'[1]MAIN GATE HOUSE'!#REF!</definedName>
    <definedName name="_1" localSheetId="0">'[1]MAIN GATE HOUSE'!#REF!</definedName>
    <definedName name="_1">'[1]MAIN GATE HOUSE'!#REF!</definedName>
    <definedName name="_2" localSheetId="1">'[1]MAIN GATE HOUSE'!#REF!</definedName>
    <definedName name="_2" localSheetId="2">'[1]MAIN GATE HOUSE'!#REF!</definedName>
    <definedName name="_2" localSheetId="0">'[1]MAIN GATE HOUSE'!#REF!</definedName>
    <definedName name="_2">'[1]MAIN GATE HOUSE'!#REF!</definedName>
    <definedName name="_3" localSheetId="1">'[1]MAIN GATE HOUSE'!#REF!</definedName>
    <definedName name="_3" localSheetId="2">'[1]MAIN GATE HOUSE'!#REF!</definedName>
    <definedName name="_3" localSheetId="0">'[1]MAIN GATE HOUSE'!#REF!</definedName>
    <definedName name="_3">'[1]MAIN GATE HOUSE'!#REF!</definedName>
    <definedName name="_4" localSheetId="1">'[1]MAIN GATE HOUSE'!#REF!</definedName>
    <definedName name="_4" localSheetId="2">'[1]MAIN GATE HOUSE'!#REF!</definedName>
    <definedName name="_4" localSheetId="0">'[1]MAIN GATE HOUSE'!#REF!</definedName>
    <definedName name="_4">'[1]MAIN GATE HOUSE'!#REF!</definedName>
    <definedName name="_6" localSheetId="1">'[1]MAIN GATE HOUSE'!#REF!</definedName>
    <definedName name="_6" localSheetId="2">'[1]MAIN GATE HOUSE'!#REF!</definedName>
    <definedName name="_6" localSheetId="0">'[1]MAIN GATE HOUSE'!#REF!</definedName>
    <definedName name="_6">'[1]MAIN GATE HOUSE'!#REF!</definedName>
    <definedName name="_7" localSheetId="1">'[1]MAIN GATE HOUSE'!#REF!</definedName>
    <definedName name="_7" localSheetId="2">'[1]MAIN GATE HOUSE'!#REF!</definedName>
    <definedName name="_7" localSheetId="0">'[1]MAIN GATE HOUSE'!#REF!</definedName>
    <definedName name="_7">'[1]MAIN GATE HOUSE'!#REF!</definedName>
    <definedName name="_Fill" localSheetId="1" hidden="1">'[1]MAIN GATE HOUSE'!#REF!</definedName>
    <definedName name="_Fill" localSheetId="2" hidden="1">'[1]MAIN GATE HOUSE'!#REF!</definedName>
    <definedName name="_Fill" localSheetId="0" hidden="1">'[1]MAIN GATE HOUSE'!#REF!</definedName>
    <definedName name="_Fill" hidden="1">'[1]MAIN GATE HOUSE'!#REF!</definedName>
    <definedName name="_Sort" localSheetId="1" hidden="1">'[1]MAIN GATE HOUSE'!#REF!</definedName>
    <definedName name="_Sort" localSheetId="2" hidden="1">'[1]MAIN GATE HOUSE'!#REF!</definedName>
    <definedName name="_Sort" localSheetId="0" hidden="1">'[1]MAIN GATE HOUSE'!#REF!</definedName>
    <definedName name="_Sort" hidden="1">'[1]MAIN GATE HOUSE'!#REF!</definedName>
    <definedName name="A">#N/A</definedName>
    <definedName name="abc" localSheetId="1">#REF!</definedName>
    <definedName name="abc" localSheetId="2">#REF!</definedName>
    <definedName name="abc" localSheetId="0">#REF!</definedName>
    <definedName name="abc">#REF!</definedName>
    <definedName name="AD">#N/A</definedName>
    <definedName name="AMP" localSheetId="1">'[1]MAIN GATE HOUSE'!#REF!</definedName>
    <definedName name="AMP" localSheetId="2">'[1]MAIN GATE HOUSE'!#REF!</definedName>
    <definedName name="AMP" localSheetId="0">'[1]MAIN GATE HOUSE'!#REF!</definedName>
    <definedName name="AMP">'[1]MAIN GATE HOUSE'!#REF!</definedName>
    <definedName name="B" localSheetId="1">'[1]MAIN GATE HOUSE'!#REF!</definedName>
    <definedName name="B" localSheetId="2">'[1]MAIN GATE HOUSE'!#REF!</definedName>
    <definedName name="B" localSheetId="0">'[1]MAIN GATE HOUSE'!#REF!</definedName>
    <definedName name="B">'[1]MAIN GATE HOUSE'!#REF!</definedName>
    <definedName name="C_" localSheetId="1">'[1]MAIN GATE HOUSE'!#REF!</definedName>
    <definedName name="C_" localSheetId="2">'[1]MAIN GATE HOUSE'!#REF!</definedName>
    <definedName name="C_" localSheetId="0">'[1]MAIN GATE HOUSE'!#REF!</definedName>
    <definedName name="C_">'[1]MAIN GATE HOUSE'!#REF!</definedName>
    <definedName name="D" localSheetId="1">'[1]MAIN GATE HOUSE'!#REF!</definedName>
    <definedName name="D" localSheetId="2">'[1]MAIN GATE HOUSE'!#REF!</definedName>
    <definedName name="D" localSheetId="0">'[1]MAIN GATE HOUSE'!#REF!</definedName>
    <definedName name="D">'[1]MAIN GATE HOUSE'!#REF!</definedName>
    <definedName name="DEMI1">#N/A</definedName>
    <definedName name="DEMI2">#N/A</definedName>
    <definedName name="dghp">#REF!</definedName>
    <definedName name="FO">#N/A</definedName>
    <definedName name="H">#N/A</definedName>
    <definedName name="HV">#N/A</definedName>
    <definedName name="MA">#N/A</definedName>
    <definedName name="O" localSheetId="1">'[1]MAIN GATE HOUSE'!#REF!</definedName>
    <definedName name="O" localSheetId="2">'[1]MAIN GATE HOUSE'!#REF!</definedName>
    <definedName name="O" localSheetId="0">'[1]MAIN GATE HOUSE'!#REF!</definedName>
    <definedName name="O">'[1]MAIN GATE HOUSE'!#REF!</definedName>
    <definedName name="P">#N/A</definedName>
    <definedName name="R_" localSheetId="1">'[1]MAIN GATE HOUSE'!#REF!</definedName>
    <definedName name="R_" localSheetId="2">'[1]MAIN GATE HOUSE'!#REF!</definedName>
    <definedName name="R_" localSheetId="0">'[1]MAIN GATE HOUSE'!#REF!</definedName>
    <definedName name="R_">'[1]MAIN GATE HOUSE'!#REF!</definedName>
    <definedName name="rate">14000</definedName>
    <definedName name="text" localSheetId="1">#REF!,#REF!,#REF!,#REF!,#REF!</definedName>
    <definedName name="text" localSheetId="2">#REF!,#REF!,#REF!,#REF!,#REF!</definedName>
    <definedName name="text" localSheetId="0">#REF!,#REF!,#REF!,#REF!,#REF!</definedName>
    <definedName name="text">#REF!,#REF!,#REF!,#REF!,#REF!</definedName>
    <definedName name="WIRE1">5</definedName>
    <definedName name="WT">#N/A</definedName>
    <definedName name="WW">#N/A</definedName>
  </definedNames>
  <calcPr fullCalcOnLoad="1"/>
</workbook>
</file>

<file path=xl/sharedStrings.xml><?xml version="1.0" encoding="utf-8"?>
<sst xmlns="http://schemas.openxmlformats.org/spreadsheetml/2006/main" count="88" uniqueCount="39">
  <si>
    <t>TT</t>
  </si>
  <si>
    <t>Nội dung chi phí</t>
  </si>
  <si>
    <t>ĐVT</t>
  </si>
  <si>
    <t>Đơn giá</t>
  </si>
  <si>
    <t>Lượt</t>
  </si>
  <si>
    <t>Vé</t>
  </si>
  <si>
    <t>Chi tài liệu học tập</t>
  </si>
  <si>
    <t>Chi ra đề, coi thi, chấm bài</t>
  </si>
  <si>
    <t>Bài</t>
  </si>
  <si>
    <t>Quyển</t>
  </si>
  <si>
    <t>Buổi</t>
  </si>
  <si>
    <t>SL</t>
  </si>
  <si>
    <t>Chi khoán đi lại cho GV từ Khách sạn đến lớp học và ngược lại</t>
  </si>
  <si>
    <t>Thành tiền (đ)</t>
  </si>
  <si>
    <t>người/ phòng</t>
  </si>
  <si>
    <t>người/ ngày</t>
  </si>
  <si>
    <t>Chi vé máy bay khứ hồi Hà Nội - HCM</t>
  </si>
  <si>
    <t>Chi phí đưa đón giảng viên từ sân bay - Khách sạn và ngược lại</t>
  </si>
  <si>
    <t>Học viện Cán bộ quản lý xây dựng và đô thị</t>
  </si>
  <si>
    <t>Chi phí đi lại cho giảng viên</t>
  </si>
  <si>
    <t>lượt</t>
  </si>
  <si>
    <t>Kinh phí 01 lớp</t>
  </si>
  <si>
    <t>Chi vé máy bay khứ hồi Hà Nội - Đà Nẵng</t>
  </si>
  <si>
    <r>
      <t xml:space="preserve">BỘ XÂY DỰNG
</t>
    </r>
    <r>
      <rPr>
        <b/>
        <sz val="12"/>
        <rFont val="Times New Roman"/>
        <family val="1"/>
      </rPr>
      <t>HỌC VIỆN CÁN BỘ QUẢN LÝ
XÂY DỰNG VÀ ĐÔ THỊ</t>
    </r>
  </si>
  <si>
    <t>CỘNG HÒA XÃ HỘI CHỦ NGHĨA VIỆT NAM
Độc lập - Tự do - Hạnh phúc</t>
  </si>
  <si>
    <t>Chi thù lao giảng viên</t>
  </si>
  <si>
    <t>Chi phí đưa đón GV từ nhà đến sân bay Nội Bài và ngược lại (2GV)</t>
  </si>
  <si>
    <t xml:space="preserve">Chi tiền ở của Giảng viên </t>
  </si>
  <si>
    <t xml:space="preserve">Chi tiền ăn cho Giảng viên </t>
  </si>
  <si>
    <r>
      <rPr>
        <b/>
        <i/>
        <u val="single"/>
        <sz val="12"/>
        <rFont val="Times New Roman"/>
        <family val="1"/>
      </rPr>
      <t>Ghi chú</t>
    </r>
    <r>
      <rPr>
        <sz val="12"/>
        <rFont val="Times New Roman"/>
        <family val="1"/>
      </rPr>
      <t>:
Đơn vị chịu trách nhiệm về: Hội trường học tập, phương tiện giảng dạy, nước uống cho giảng viên và học viên, các điều kiện khác phục vụ lớp  học.</t>
    </r>
  </si>
  <si>
    <t>Hà Nội, ngày 12 tháng 3 năm 2021</t>
  </si>
  <si>
    <t xml:space="preserve">Chi phí quản lý điều hành của Học viên 15% </t>
  </si>
  <si>
    <t>Tổng cộng:</t>
  </si>
  <si>
    <t xml:space="preserve">DỰ TOÁN KINH PHÍ
Lớp Bồi dưỡng ôn thi sát hạch chứng chỉ hành nghề hoạt động xây dựng
Mở tại: TP Hồ Chí Minh
Thời gian: 03 ngày (06 buổi) - Số lượng: dự kiến 40 học viên/lớp; </t>
  </si>
  <si>
    <t xml:space="preserve">DỰ TOÁN KINH PHÍ
Lớp Bồi dưỡng ôn thi sát hạch chứng chỉ hành nghề hoạt động xây dựng
Mở tại: Hà Nội
Thời gian: 03 ngày (06 buổi) - Số lượng: dự kiến 40 học viên/lớp; </t>
  </si>
  <si>
    <t xml:space="preserve">Chi thù lao giảng viên </t>
  </si>
  <si>
    <t xml:space="preserve">Chi hỗ trợ tiền ăn cho giảng viên </t>
  </si>
  <si>
    <t xml:space="preserve">Chi phí quản lý điều hành của Học viện 15% </t>
  </si>
  <si>
    <t xml:space="preserve">DỰ TOÁN KINH PHÍ
Lớp Bồi dưỡng ôn thi sát hạch chứng chỉ hành nghề hoạt động xây dựng
Mở tại: Đà Nẵng
Thời gian: 03 ngày (06 buổi) - Số lượng: dự kiến 40 học viên/lớp;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</si>
</sst>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.;_(* \(#.;_(* &quot;-&quot;??_);_(@_ⴆ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\ &quot;$&quot;_);[Red]\(#,##0\ &quot;$&quot;\)"/>
    <numFmt numFmtId="169" formatCode="&quot;R&quot;\ #,##0;[Red]&quot;R&quot;\ \-#,##0"/>
    <numFmt numFmtId="170" formatCode="##,#0&quot;.&quot;0,000,000"/>
    <numFmt numFmtId="171" formatCode="&quot;\&quot;###,0&quot;.&quot;00;[Red]&quot;\&quot;\-###,0&quot;.&quot;00"/>
    <numFmt numFmtId="172" formatCode="&quot;\&quot;#,##0;[Red]&quot;\&quot;\-#,##0"/>
  </numFmts>
  <fonts count="55">
    <font>
      <sz val="10"/>
      <name val="Arial"/>
      <family val="0"/>
    </font>
    <font>
      <sz val="12"/>
      <name val=".VnTime"/>
      <family val="1"/>
    </font>
    <font>
      <b/>
      <sz val="12"/>
      <name val="Arial"/>
      <family val="2"/>
    </font>
    <font>
      <sz val="14"/>
      <name val="뼻뮝"/>
      <family val="3"/>
    </font>
    <font>
      <sz val="12"/>
      <name val="바탕체"/>
      <family val="1"/>
    </font>
    <font>
      <sz val="12"/>
      <name val="뼻뮝"/>
      <family val="1"/>
    </font>
    <font>
      <sz val="10"/>
      <name val="굴림체"/>
      <family val="3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8" applyNumberFormat="0" applyFill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0" fillId="31" borderId="9" applyNumberFormat="0" applyFont="0" applyAlignment="0" applyProtection="0"/>
    <xf numFmtId="0" fontId="51" fillId="26" borderId="10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>
      <alignment/>
      <protection/>
    </xf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6" fillId="0" borderId="0">
      <alignment/>
      <protection/>
    </xf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wrapText="1"/>
    </xf>
    <xf numFmtId="43" fontId="7" fillId="0" borderId="0" xfId="0" applyNumberFormat="1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1" fontId="10" fillId="0" borderId="12" xfId="43" applyFont="1" applyFill="1" applyBorder="1" applyAlignment="1">
      <alignment horizontal="right" vertical="center" wrapText="1"/>
    </xf>
    <xf numFmtId="41" fontId="10" fillId="0" borderId="13" xfId="43" applyFont="1" applyFill="1" applyBorder="1" applyAlignment="1">
      <alignment horizontal="right" vertical="center" wrapText="1"/>
    </xf>
    <xf numFmtId="41" fontId="9" fillId="0" borderId="13" xfId="43" applyFont="1" applyFill="1" applyBorder="1" applyAlignment="1">
      <alignment horizontal="right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right" vertical="center" wrapText="1"/>
    </xf>
    <xf numFmtId="41" fontId="10" fillId="0" borderId="13" xfId="43" applyFont="1" applyBorder="1" applyAlignment="1">
      <alignment horizontal="right" vertical="center" wrapText="1"/>
    </xf>
    <xf numFmtId="49" fontId="11" fillId="0" borderId="13" xfId="0" applyNumberFormat="1" applyFont="1" applyBorder="1" applyAlignment="1">
      <alignment vertical="center" wrapText="1"/>
    </xf>
    <xf numFmtId="167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/>
    </xf>
    <xf numFmtId="0" fontId="12" fillId="0" borderId="14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9" fillId="0" borderId="13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omma0" xfId="46"/>
    <cellStyle name="Currency" xfId="47"/>
    <cellStyle name="Currency [0]" xfId="48"/>
    <cellStyle name="Currency0" xfId="49"/>
    <cellStyle name="Date" xfId="50"/>
    <cellStyle name="Explanatory Text" xfId="51"/>
    <cellStyle name="Fixed" xfId="52"/>
    <cellStyle name="Followed Hyperlink" xfId="53"/>
    <cellStyle name="Good" xfId="54"/>
    <cellStyle name="Header1" xfId="55"/>
    <cellStyle name="Header2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te" xfId="66"/>
    <cellStyle name="Output" xfId="67"/>
    <cellStyle name="Percent" xfId="68"/>
    <cellStyle name="Title" xfId="69"/>
    <cellStyle name="Total" xfId="70"/>
    <cellStyle name="Warning Text" xfId="71"/>
    <cellStyle name="똿뗦먛귟 [0.00]_PRODUCT DETAIL Q1" xfId="72"/>
    <cellStyle name="똿뗦먛귟_PRODUCT DETAIL Q1" xfId="73"/>
    <cellStyle name="믅됞 [0.00]_PRODUCT DETAIL Q1" xfId="74"/>
    <cellStyle name="믅됞_PRODUCT DETAIL Q1" xfId="75"/>
    <cellStyle name="백분율_95" xfId="76"/>
    <cellStyle name="뷭?_BOOKSHIP" xfId="77"/>
    <cellStyle name="콤마 [0]_1202" xfId="78"/>
    <cellStyle name="콤마_1202" xfId="79"/>
    <cellStyle name="통화 [0]_1202" xfId="80"/>
    <cellStyle name="통화_1202" xfId="81"/>
    <cellStyle name="표준_(정보부문)월별인원계획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0</xdr:row>
      <xdr:rowOff>581025</xdr:rowOff>
    </xdr:from>
    <xdr:to>
      <xdr:col>1</xdr:col>
      <xdr:colOff>1981200</xdr:colOff>
      <xdr:row>0</xdr:row>
      <xdr:rowOff>581025</xdr:rowOff>
    </xdr:to>
    <xdr:sp>
      <xdr:nvSpPr>
        <xdr:cNvPr id="1" name="Straight Connector 1"/>
        <xdr:cNvSpPr>
          <a:spLocks/>
        </xdr:cNvSpPr>
      </xdr:nvSpPr>
      <xdr:spPr>
        <a:xfrm>
          <a:off x="1047750" y="5810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0</xdr:row>
      <xdr:rowOff>409575</xdr:rowOff>
    </xdr:from>
    <xdr:to>
      <xdr:col>5</xdr:col>
      <xdr:colOff>400050</xdr:colOff>
      <xdr:row>0</xdr:row>
      <xdr:rowOff>409575</xdr:rowOff>
    </xdr:to>
    <xdr:sp>
      <xdr:nvSpPr>
        <xdr:cNvPr id="2" name="Straight Connector 2"/>
        <xdr:cNvSpPr>
          <a:spLocks/>
        </xdr:cNvSpPr>
      </xdr:nvSpPr>
      <xdr:spPr>
        <a:xfrm>
          <a:off x="4181475" y="40957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0</xdr:row>
      <xdr:rowOff>581025</xdr:rowOff>
    </xdr:from>
    <xdr:to>
      <xdr:col>1</xdr:col>
      <xdr:colOff>1981200</xdr:colOff>
      <xdr:row>0</xdr:row>
      <xdr:rowOff>581025</xdr:rowOff>
    </xdr:to>
    <xdr:sp>
      <xdr:nvSpPr>
        <xdr:cNvPr id="1" name="Straight Connector 1"/>
        <xdr:cNvSpPr>
          <a:spLocks/>
        </xdr:cNvSpPr>
      </xdr:nvSpPr>
      <xdr:spPr>
        <a:xfrm>
          <a:off x="1047750" y="5810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0</xdr:row>
      <xdr:rowOff>409575</xdr:rowOff>
    </xdr:from>
    <xdr:to>
      <xdr:col>5</xdr:col>
      <xdr:colOff>400050</xdr:colOff>
      <xdr:row>0</xdr:row>
      <xdr:rowOff>409575</xdr:rowOff>
    </xdr:to>
    <xdr:sp>
      <xdr:nvSpPr>
        <xdr:cNvPr id="2" name="Straight Connector 2"/>
        <xdr:cNvSpPr>
          <a:spLocks/>
        </xdr:cNvSpPr>
      </xdr:nvSpPr>
      <xdr:spPr>
        <a:xfrm>
          <a:off x="4181475" y="40957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0</xdr:row>
      <xdr:rowOff>581025</xdr:rowOff>
    </xdr:from>
    <xdr:to>
      <xdr:col>1</xdr:col>
      <xdr:colOff>1981200</xdr:colOff>
      <xdr:row>0</xdr:row>
      <xdr:rowOff>581025</xdr:rowOff>
    </xdr:to>
    <xdr:sp>
      <xdr:nvSpPr>
        <xdr:cNvPr id="1" name="Straight Connector 2"/>
        <xdr:cNvSpPr>
          <a:spLocks/>
        </xdr:cNvSpPr>
      </xdr:nvSpPr>
      <xdr:spPr>
        <a:xfrm>
          <a:off x="1047750" y="58102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0</xdr:row>
      <xdr:rowOff>409575</xdr:rowOff>
    </xdr:from>
    <xdr:to>
      <xdr:col>5</xdr:col>
      <xdr:colOff>400050</xdr:colOff>
      <xdr:row>0</xdr:row>
      <xdr:rowOff>409575</xdr:rowOff>
    </xdr:to>
    <xdr:sp>
      <xdr:nvSpPr>
        <xdr:cNvPr id="2" name="Straight Connector 4"/>
        <xdr:cNvSpPr>
          <a:spLocks/>
        </xdr:cNvSpPr>
      </xdr:nvSpPr>
      <xdr:spPr>
        <a:xfrm>
          <a:off x="4181475" y="40957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_4.2\in%20out%20box\Program%20Files\Uninstall%20Information\My%20Documents\Mr.%20Juico\BOM\Fire%20Alarm\cablesch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239\share%20-%20Ngoc-KHPT\AMC\Duong%20Bich%20Ngoc\di%20thuc%20te\chung\du%20toan%20chi%20phi\Du%20toan%20cac%20lop\Du%20toan%20BDS%20-%20%20Ninh%20Binh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GATE HOUSE"/>
      <sheetName val="ADMINISTRATION BUILDING "/>
      <sheetName val="HYDROGEN PLANT BUILDING"/>
      <sheetName val="COAL HANDLING CONTROL BUILDING"/>
      <sheetName val="COAL PLANT BUNKERING SW. BLDG."/>
      <sheetName val="COAL RAIL UNLOADING SW. BLDG."/>
      <sheetName val="FUEL OIL XFER"/>
      <sheetName val="ASH CONTROL"/>
      <sheetName val="ESP CONTROL HOUSE"/>
      <sheetName val="WAREHOUSE"/>
      <sheetName val="WORKSHOP-STORE"/>
      <sheetName val="BULLDOZER GARAGE"/>
      <sheetName val="CHLORINATION BLDG"/>
      <sheetName val="CIRCULATING WATER PUMP HOUSE"/>
      <sheetName val="SWITCH YARD BUILDING"/>
      <sheetName val="BERTH ELECTRICITY HOUSE"/>
      <sheetName val="COMMON SERVICE HOUSE "/>
      <sheetName val="UNIT 1 &amp; UNIT 2 FGD PUMPHOUSE"/>
      <sheetName val="GYPSUM DEWATERING HOUSE"/>
      <sheetName val="LIMESTONE MILLING HOUSE"/>
      <sheetName val="WATER TREATMENT CONTROL HOUSE"/>
      <sheetName val="WASTE WATER TREATMENT BLDG. "/>
      <sheetName val="GARAGE-CIVIL WORSHOP"/>
      <sheetName val="SUB GATE HOUSE"/>
      <sheetName val="EXTERNAL PLANT WORKSHOP"/>
      <sheetName val="UNIT 1 BOILER BUILDING"/>
      <sheetName val="CENTRAL CONTROL BUILDING"/>
      <sheetName val="UNIT 1 TURBINE BUILDING"/>
      <sheetName val="UNIT 1 &amp; UNIT 2 AUX BAY-BUNKER "/>
      <sheetName val="UNIT 2 BOILER BUILDING "/>
      <sheetName val="UNIT 2 TURBINE BUILDING"/>
      <sheetName val="RETURN WATER PUMPHOUSE"/>
      <sheetName val="H.F.O. UNLOADING PUMP HOUSE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DS"/>
      <sheetName val="XL4Test5"/>
      <sheetName val="XL4Popp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0">
      <selection activeCell="E21" sqref="E21"/>
    </sheetView>
  </sheetViews>
  <sheetFormatPr defaultColWidth="9.140625" defaultRowHeight="12.75"/>
  <cols>
    <col min="1" max="1" width="5.00390625" style="10" customWidth="1"/>
    <col min="2" max="2" width="45.57421875" style="9" customWidth="1"/>
    <col min="3" max="3" width="8.8515625" style="1" customWidth="1"/>
    <col min="4" max="4" width="9.00390625" style="10" customWidth="1"/>
    <col min="5" max="5" width="14.140625" style="1" customWidth="1"/>
    <col min="6" max="6" width="18.00390625" style="1" customWidth="1"/>
    <col min="7" max="7" width="14.57421875" style="7" customWidth="1"/>
    <col min="8" max="8" width="14.57421875" style="1" bestFit="1" customWidth="1"/>
    <col min="9" max="9" width="11.57421875" style="1" bestFit="1" customWidth="1"/>
    <col min="10" max="16384" width="9.140625" style="1" customWidth="1"/>
  </cols>
  <sheetData>
    <row r="1" spans="1:7" s="26" customFormat="1" ht="51" customHeight="1">
      <c r="A1" s="30" t="s">
        <v>23</v>
      </c>
      <c r="B1" s="31"/>
      <c r="C1" s="32" t="s">
        <v>24</v>
      </c>
      <c r="D1" s="33"/>
      <c r="E1" s="33"/>
      <c r="F1" s="33"/>
      <c r="G1" s="27"/>
    </row>
    <row r="2" spans="1:7" s="3" customFormat="1" ht="81" customHeight="1">
      <c r="A2" s="34" t="s">
        <v>38</v>
      </c>
      <c r="B2" s="34"/>
      <c r="C2" s="34"/>
      <c r="D2" s="34"/>
      <c r="E2" s="34"/>
      <c r="F2" s="34"/>
      <c r="G2" s="2"/>
    </row>
    <row r="3" spans="1:7" ht="15" customHeight="1">
      <c r="A3" s="39" t="s">
        <v>0</v>
      </c>
      <c r="B3" s="39" t="s">
        <v>1</v>
      </c>
      <c r="C3" s="39" t="s">
        <v>2</v>
      </c>
      <c r="D3" s="40" t="s">
        <v>11</v>
      </c>
      <c r="E3" s="39" t="s">
        <v>3</v>
      </c>
      <c r="F3" s="39" t="s">
        <v>13</v>
      </c>
      <c r="G3" s="4"/>
    </row>
    <row r="4" spans="1:7" ht="9.75" customHeight="1">
      <c r="A4" s="39"/>
      <c r="B4" s="39"/>
      <c r="C4" s="39"/>
      <c r="D4" s="41"/>
      <c r="E4" s="39"/>
      <c r="F4" s="39"/>
      <c r="G4" s="4"/>
    </row>
    <row r="5" spans="1:7" ht="34.5" customHeight="1">
      <c r="A5" s="17">
        <v>1</v>
      </c>
      <c r="B5" s="18" t="s">
        <v>25</v>
      </c>
      <c r="C5" s="17" t="s">
        <v>10</v>
      </c>
      <c r="D5" s="17">
        <v>6</v>
      </c>
      <c r="E5" s="13">
        <v>5000000</v>
      </c>
      <c r="F5" s="13">
        <f aca="true" t="shared" si="0" ref="F5:F12">E5*D5</f>
        <v>30000000</v>
      </c>
      <c r="G5" s="1"/>
    </row>
    <row r="6" spans="1:10" ht="36.75" customHeight="1">
      <c r="A6" s="17">
        <v>2</v>
      </c>
      <c r="B6" s="18" t="s">
        <v>26</v>
      </c>
      <c r="C6" s="17" t="s">
        <v>4</v>
      </c>
      <c r="D6" s="17">
        <v>4</v>
      </c>
      <c r="E6" s="13">
        <v>350000</v>
      </c>
      <c r="F6" s="13">
        <f t="shared" si="0"/>
        <v>1400000</v>
      </c>
      <c r="G6" s="1"/>
      <c r="J6" s="5"/>
    </row>
    <row r="7" spans="1:10" ht="31.5" customHeight="1">
      <c r="A7" s="17">
        <v>3</v>
      </c>
      <c r="B7" s="18" t="s">
        <v>22</v>
      </c>
      <c r="C7" s="17" t="s">
        <v>5</v>
      </c>
      <c r="D7" s="17">
        <v>2</v>
      </c>
      <c r="E7" s="13">
        <v>5500000</v>
      </c>
      <c r="F7" s="13">
        <f t="shared" si="0"/>
        <v>11000000</v>
      </c>
      <c r="G7" s="1"/>
      <c r="J7" s="5"/>
    </row>
    <row r="8" spans="1:10" ht="34.5" customHeight="1">
      <c r="A8" s="17">
        <v>4</v>
      </c>
      <c r="B8" s="18" t="s">
        <v>17</v>
      </c>
      <c r="C8" s="17" t="s">
        <v>4</v>
      </c>
      <c r="D8" s="17">
        <v>4</v>
      </c>
      <c r="E8" s="13">
        <v>200000</v>
      </c>
      <c r="F8" s="13">
        <f t="shared" si="0"/>
        <v>800000</v>
      </c>
      <c r="G8" s="1"/>
      <c r="J8" s="5"/>
    </row>
    <row r="9" spans="1:10" ht="30.75" customHeight="1">
      <c r="A9" s="17">
        <v>5</v>
      </c>
      <c r="B9" s="24" t="s">
        <v>12</v>
      </c>
      <c r="C9" s="17" t="s">
        <v>4</v>
      </c>
      <c r="D9" s="17">
        <v>12</v>
      </c>
      <c r="E9" s="13">
        <v>50000</v>
      </c>
      <c r="F9" s="13">
        <f t="shared" si="0"/>
        <v>600000</v>
      </c>
      <c r="G9" s="1"/>
      <c r="J9" s="5"/>
    </row>
    <row r="10" spans="1:7" ht="33" customHeight="1">
      <c r="A10" s="17">
        <v>6</v>
      </c>
      <c r="B10" s="19" t="s">
        <v>27</v>
      </c>
      <c r="C10" s="17" t="s">
        <v>14</v>
      </c>
      <c r="D10" s="17">
        <v>5</v>
      </c>
      <c r="E10" s="13">
        <v>600000</v>
      </c>
      <c r="F10" s="13">
        <f t="shared" si="0"/>
        <v>3000000</v>
      </c>
      <c r="G10" s="1"/>
    </row>
    <row r="11" spans="1:7" ht="33" customHeight="1">
      <c r="A11" s="17">
        <v>7</v>
      </c>
      <c r="B11" s="19" t="s">
        <v>28</v>
      </c>
      <c r="C11" s="17" t="s">
        <v>15</v>
      </c>
      <c r="D11" s="17">
        <v>12</v>
      </c>
      <c r="E11" s="13">
        <v>250000</v>
      </c>
      <c r="F11" s="13">
        <f t="shared" si="0"/>
        <v>3000000</v>
      </c>
      <c r="G11" s="1"/>
    </row>
    <row r="12" spans="1:7" ht="23.25" customHeight="1">
      <c r="A12" s="17">
        <v>8</v>
      </c>
      <c r="B12" s="20" t="s">
        <v>6</v>
      </c>
      <c r="C12" s="17" t="s">
        <v>9</v>
      </c>
      <c r="D12" s="21">
        <v>40</v>
      </c>
      <c r="E12" s="13">
        <v>120000</v>
      </c>
      <c r="F12" s="13">
        <f t="shared" si="0"/>
        <v>4800000</v>
      </c>
      <c r="G12" s="1"/>
    </row>
    <row r="13" spans="1:7" ht="23.25" customHeight="1">
      <c r="A13" s="17">
        <v>9</v>
      </c>
      <c r="B13" s="20" t="s">
        <v>7</v>
      </c>
      <c r="C13" s="17" t="s">
        <v>8</v>
      </c>
      <c r="D13" s="21">
        <v>40</v>
      </c>
      <c r="E13" s="13">
        <v>30000</v>
      </c>
      <c r="F13" s="13">
        <f>E13*D13</f>
        <v>1200000</v>
      </c>
      <c r="G13" s="1"/>
    </row>
    <row r="14" spans="1:6" s="6" customFormat="1" ht="23.25" customHeight="1">
      <c r="A14" s="17">
        <v>10</v>
      </c>
      <c r="B14" s="20" t="s">
        <v>37</v>
      </c>
      <c r="C14" s="22"/>
      <c r="D14" s="22"/>
      <c r="E14" s="23"/>
      <c r="F14" s="13">
        <f>SUM(F5:F13)*10%</f>
        <v>5580000</v>
      </c>
    </row>
    <row r="15" spans="1:6" ht="23.25" customHeight="1">
      <c r="A15" s="35" t="s">
        <v>21</v>
      </c>
      <c r="B15" s="35"/>
      <c r="C15" s="35"/>
      <c r="D15" s="35"/>
      <c r="E15" s="35"/>
      <c r="F15" s="14">
        <f>SUM(F5:F14)</f>
        <v>61380000</v>
      </c>
    </row>
    <row r="16" spans="3:7" ht="16.5">
      <c r="C16" s="36" t="s">
        <v>30</v>
      </c>
      <c r="D16" s="36"/>
      <c r="E16" s="36"/>
      <c r="F16" s="36"/>
      <c r="G16" s="8"/>
    </row>
    <row r="17" spans="3:7" ht="16.5">
      <c r="C17" s="37" t="s">
        <v>18</v>
      </c>
      <c r="D17" s="38"/>
      <c r="E17" s="38"/>
      <c r="F17" s="38"/>
      <c r="G17" s="8"/>
    </row>
    <row r="18" spans="2:7" ht="63">
      <c r="B18" s="28" t="s">
        <v>29</v>
      </c>
      <c r="C18" s="8"/>
      <c r="D18" s="8"/>
      <c r="E18" s="8"/>
      <c r="F18" s="11"/>
      <c r="G18" s="8"/>
    </row>
    <row r="19" spans="3:7" ht="16.5">
      <c r="C19" s="8"/>
      <c r="D19" s="8"/>
      <c r="E19" s="8"/>
      <c r="F19" s="11"/>
      <c r="G19" s="8"/>
    </row>
    <row r="20" spans="3:7" ht="16.5">
      <c r="C20" s="8"/>
      <c r="D20" s="8"/>
      <c r="E20" s="8"/>
      <c r="F20" s="11"/>
      <c r="G20" s="8"/>
    </row>
    <row r="21" spans="3:7" ht="16.5">
      <c r="C21" s="8"/>
      <c r="D21" s="8"/>
      <c r="E21" s="8"/>
      <c r="F21" s="11"/>
      <c r="G21" s="8"/>
    </row>
    <row r="22" spans="3:7" ht="16.5">
      <c r="C22" s="8"/>
      <c r="D22" s="8"/>
      <c r="E22" s="8"/>
      <c r="F22" s="11"/>
      <c r="G22" s="8"/>
    </row>
    <row r="23" spans="3:7" ht="16.5">
      <c r="C23" s="8"/>
      <c r="D23" s="8"/>
      <c r="E23" s="8"/>
      <c r="F23" s="11"/>
      <c r="G23" s="8"/>
    </row>
    <row r="24" spans="3:7" ht="16.5">
      <c r="C24" s="8"/>
      <c r="D24" s="8"/>
      <c r="E24" s="8"/>
      <c r="F24" s="11"/>
      <c r="G24" s="8"/>
    </row>
    <row r="25" spans="3:7" ht="16.5">
      <c r="C25" s="8"/>
      <c r="D25" s="8"/>
      <c r="E25" s="8"/>
      <c r="F25" s="11"/>
      <c r="G25" s="8"/>
    </row>
    <row r="26" spans="3:7" ht="16.5">
      <c r="C26" s="8"/>
      <c r="D26" s="8"/>
      <c r="E26" s="8"/>
      <c r="F26" s="11"/>
      <c r="G26" s="8"/>
    </row>
    <row r="27" spans="3:7" ht="16.5">
      <c r="C27" s="8"/>
      <c r="D27" s="8"/>
      <c r="E27" s="8"/>
      <c r="F27" s="11"/>
      <c r="G27" s="8"/>
    </row>
    <row r="28" spans="3:7" ht="16.5">
      <c r="C28" s="8"/>
      <c r="D28" s="8"/>
      <c r="E28" s="8"/>
      <c r="F28" s="11"/>
      <c r="G28" s="8"/>
    </row>
    <row r="29" spans="3:7" ht="16.5">
      <c r="C29" s="8"/>
      <c r="D29" s="8"/>
      <c r="E29" s="8"/>
      <c r="F29" s="11"/>
      <c r="G29" s="8"/>
    </row>
    <row r="30" spans="3:7" ht="16.5">
      <c r="C30" s="8"/>
      <c r="D30" s="8"/>
      <c r="E30" s="8"/>
      <c r="F30" s="11"/>
      <c r="G30" s="8"/>
    </row>
    <row r="31" spans="3:7" ht="16.5">
      <c r="C31" s="8"/>
      <c r="D31" s="8"/>
      <c r="E31" s="8"/>
      <c r="F31" s="11"/>
      <c r="G31" s="8"/>
    </row>
  </sheetData>
  <sheetProtection/>
  <mergeCells count="12">
    <mergeCell ref="E3:E4"/>
    <mergeCell ref="F3:F4"/>
    <mergeCell ref="A1:B1"/>
    <mergeCell ref="C1:F1"/>
    <mergeCell ref="A2:F2"/>
    <mergeCell ref="A15:E15"/>
    <mergeCell ref="C16:F16"/>
    <mergeCell ref="C17:F17"/>
    <mergeCell ref="A3:A4"/>
    <mergeCell ref="B3:B4"/>
    <mergeCell ref="C3:C4"/>
    <mergeCell ref="D3:D4"/>
  </mergeCells>
  <printOptions/>
  <pageMargins left="0.8" right="0.2" top="0.3" bottom="0.22" header="0.18" footer="0.17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7">
      <selection activeCell="E14" sqref="E14"/>
    </sheetView>
  </sheetViews>
  <sheetFormatPr defaultColWidth="9.140625" defaultRowHeight="12.75"/>
  <cols>
    <col min="1" max="1" width="5.00390625" style="10" customWidth="1"/>
    <col min="2" max="2" width="45.57421875" style="9" customWidth="1"/>
    <col min="3" max="3" width="8.8515625" style="1" customWidth="1"/>
    <col min="4" max="4" width="9.00390625" style="10" customWidth="1"/>
    <col min="5" max="5" width="14.140625" style="1" customWidth="1"/>
    <col min="6" max="6" width="18.00390625" style="1" customWidth="1"/>
    <col min="7" max="7" width="14.57421875" style="7" customWidth="1"/>
    <col min="8" max="8" width="14.57421875" style="1" bestFit="1" customWidth="1"/>
    <col min="9" max="9" width="11.57421875" style="1" bestFit="1" customWidth="1"/>
    <col min="10" max="16384" width="9.140625" style="1" customWidth="1"/>
  </cols>
  <sheetData>
    <row r="1" spans="1:7" s="26" customFormat="1" ht="51" customHeight="1">
      <c r="A1" s="30" t="s">
        <v>23</v>
      </c>
      <c r="B1" s="31"/>
      <c r="C1" s="32" t="s">
        <v>24</v>
      </c>
      <c r="D1" s="33"/>
      <c r="E1" s="33"/>
      <c r="F1" s="33"/>
      <c r="G1" s="27"/>
    </row>
    <row r="2" spans="1:7" s="3" customFormat="1" ht="81" customHeight="1">
      <c r="A2" s="34" t="s">
        <v>34</v>
      </c>
      <c r="B2" s="34"/>
      <c r="C2" s="34"/>
      <c r="D2" s="34"/>
      <c r="E2" s="34"/>
      <c r="F2" s="34"/>
      <c r="G2" s="2"/>
    </row>
    <row r="3" spans="1:7" ht="15" customHeight="1">
      <c r="A3" s="39" t="s">
        <v>0</v>
      </c>
      <c r="B3" s="39" t="s">
        <v>1</v>
      </c>
      <c r="C3" s="39" t="s">
        <v>2</v>
      </c>
      <c r="D3" s="40" t="s">
        <v>11</v>
      </c>
      <c r="E3" s="39" t="s">
        <v>3</v>
      </c>
      <c r="F3" s="39" t="s">
        <v>13</v>
      </c>
      <c r="G3" s="4"/>
    </row>
    <row r="4" spans="1:7" ht="9.75" customHeight="1">
      <c r="A4" s="39"/>
      <c r="B4" s="39"/>
      <c r="C4" s="39"/>
      <c r="D4" s="41"/>
      <c r="E4" s="39"/>
      <c r="F4" s="39"/>
      <c r="G4" s="4"/>
    </row>
    <row r="5" spans="1:7" ht="41.25" customHeight="1">
      <c r="A5" s="15">
        <v>1</v>
      </c>
      <c r="B5" s="16" t="s">
        <v>35</v>
      </c>
      <c r="C5" s="15" t="s">
        <v>10</v>
      </c>
      <c r="D5" s="15">
        <v>6</v>
      </c>
      <c r="E5" s="12">
        <v>5000000</v>
      </c>
      <c r="F5" s="13">
        <f>E5*D5</f>
        <v>30000000</v>
      </c>
      <c r="G5" s="1"/>
    </row>
    <row r="6" spans="1:7" ht="41.25" customHeight="1">
      <c r="A6" s="17">
        <v>2</v>
      </c>
      <c r="B6" s="18" t="s">
        <v>19</v>
      </c>
      <c r="C6" s="17" t="s">
        <v>20</v>
      </c>
      <c r="D6" s="17">
        <v>6</v>
      </c>
      <c r="E6" s="13">
        <v>200000</v>
      </c>
      <c r="F6" s="13">
        <f>E6*D6</f>
        <v>1200000</v>
      </c>
      <c r="G6" s="1"/>
    </row>
    <row r="7" spans="1:7" ht="41.25" customHeight="1">
      <c r="A7" s="15">
        <v>3</v>
      </c>
      <c r="B7" s="20" t="s">
        <v>36</v>
      </c>
      <c r="C7" s="17" t="s">
        <v>15</v>
      </c>
      <c r="D7" s="17">
        <v>3</v>
      </c>
      <c r="E7" s="13">
        <v>200000</v>
      </c>
      <c r="F7" s="13">
        <f>E7*D7</f>
        <v>600000</v>
      </c>
      <c r="G7" s="1"/>
    </row>
    <row r="8" spans="1:7" ht="41.25" customHeight="1">
      <c r="A8" s="17">
        <v>4</v>
      </c>
      <c r="B8" s="20" t="s">
        <v>6</v>
      </c>
      <c r="C8" s="17" t="s">
        <v>9</v>
      </c>
      <c r="D8" s="29">
        <v>40</v>
      </c>
      <c r="E8" s="13">
        <v>120000</v>
      </c>
      <c r="F8" s="13">
        <f>E8*D8</f>
        <v>4800000</v>
      </c>
      <c r="G8" s="1"/>
    </row>
    <row r="9" spans="1:7" ht="41.25" customHeight="1">
      <c r="A9" s="15">
        <v>5</v>
      </c>
      <c r="B9" s="20" t="s">
        <v>7</v>
      </c>
      <c r="C9" s="17" t="s">
        <v>8</v>
      </c>
      <c r="D9" s="29">
        <v>40</v>
      </c>
      <c r="E9" s="13">
        <v>30000</v>
      </c>
      <c r="F9" s="13">
        <f>E9*D9</f>
        <v>1200000</v>
      </c>
      <c r="G9" s="1"/>
    </row>
    <row r="10" spans="1:6" s="6" customFormat="1" ht="41.25" customHeight="1">
      <c r="A10" s="17">
        <v>6</v>
      </c>
      <c r="B10" s="20" t="s">
        <v>37</v>
      </c>
      <c r="C10" s="22"/>
      <c r="D10" s="22"/>
      <c r="E10" s="23"/>
      <c r="F10" s="13">
        <f>SUM(F5:F9)*15%</f>
        <v>5670000</v>
      </c>
    </row>
    <row r="11" spans="1:6" ht="25.5" customHeight="1">
      <c r="A11" s="42" t="s">
        <v>32</v>
      </c>
      <c r="B11" s="43"/>
      <c r="C11" s="43"/>
      <c r="D11" s="43"/>
      <c r="E11" s="44"/>
      <c r="F11" s="14">
        <f>SUM(F5:F10)</f>
        <v>43470000</v>
      </c>
    </row>
    <row r="12" spans="3:7" ht="16.5">
      <c r="C12" s="36" t="s">
        <v>30</v>
      </c>
      <c r="D12" s="36"/>
      <c r="E12" s="36"/>
      <c r="F12" s="36"/>
      <c r="G12" s="8"/>
    </row>
    <row r="13" spans="3:7" ht="16.5">
      <c r="C13" s="37" t="s">
        <v>18</v>
      </c>
      <c r="D13" s="38"/>
      <c r="E13" s="38"/>
      <c r="F13" s="38"/>
      <c r="G13" s="8"/>
    </row>
    <row r="14" spans="2:7" ht="63">
      <c r="B14" s="28" t="s">
        <v>29</v>
      </c>
      <c r="C14" s="8"/>
      <c r="D14" s="8"/>
      <c r="E14" s="8"/>
      <c r="F14" s="11"/>
      <c r="G14" s="8"/>
    </row>
    <row r="15" spans="3:7" ht="16.5">
      <c r="C15" s="8"/>
      <c r="D15" s="8"/>
      <c r="E15" s="8"/>
      <c r="F15" s="25"/>
      <c r="G15" s="8"/>
    </row>
    <row r="16" spans="3:7" ht="16.5">
      <c r="C16" s="8"/>
      <c r="D16" s="8"/>
      <c r="E16" s="8"/>
      <c r="F16" s="11"/>
      <c r="G16" s="8"/>
    </row>
    <row r="17" spans="3:7" ht="16.5">
      <c r="C17" s="8"/>
      <c r="D17" s="8"/>
      <c r="E17" s="8"/>
      <c r="F17" s="11"/>
      <c r="G17" s="8"/>
    </row>
    <row r="18" spans="3:7" ht="16.5">
      <c r="C18" s="8"/>
      <c r="D18" s="8"/>
      <c r="E18" s="8"/>
      <c r="F18" s="11"/>
      <c r="G18" s="8"/>
    </row>
    <row r="19" spans="3:7" ht="16.5">
      <c r="C19" s="8"/>
      <c r="D19" s="8"/>
      <c r="E19" s="8"/>
      <c r="F19" s="11"/>
      <c r="G19" s="8"/>
    </row>
    <row r="20" spans="3:7" ht="16.5">
      <c r="C20" s="8"/>
      <c r="D20" s="8"/>
      <c r="E20" s="8"/>
      <c r="F20" s="11"/>
      <c r="G20" s="8"/>
    </row>
    <row r="21" spans="3:7" ht="16.5">
      <c r="C21" s="8"/>
      <c r="D21" s="8"/>
      <c r="E21" s="8"/>
      <c r="F21" s="11"/>
      <c r="G21" s="8"/>
    </row>
  </sheetData>
  <sheetProtection/>
  <mergeCells count="12">
    <mergeCell ref="D3:D4"/>
    <mergeCell ref="E3:E4"/>
    <mergeCell ref="A1:B1"/>
    <mergeCell ref="C1:F1"/>
    <mergeCell ref="A2:F2"/>
    <mergeCell ref="C12:F12"/>
    <mergeCell ref="C13:F13"/>
    <mergeCell ref="F3:F4"/>
    <mergeCell ref="A11:E11"/>
    <mergeCell ref="A3:A4"/>
    <mergeCell ref="B3:B4"/>
    <mergeCell ref="C3:C4"/>
  </mergeCells>
  <printOptions/>
  <pageMargins left="0.8" right="0.2" top="0.3" bottom="0.22" header="0.18" footer="0.17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7">
      <selection activeCell="E13" sqref="E13"/>
    </sheetView>
  </sheetViews>
  <sheetFormatPr defaultColWidth="9.140625" defaultRowHeight="12.75"/>
  <cols>
    <col min="1" max="1" width="5.00390625" style="10" customWidth="1"/>
    <col min="2" max="2" width="45.57421875" style="9" customWidth="1"/>
    <col min="3" max="3" width="8.8515625" style="1" customWidth="1"/>
    <col min="4" max="4" width="9.00390625" style="10" customWidth="1"/>
    <col min="5" max="5" width="14.140625" style="1" customWidth="1"/>
    <col min="6" max="6" width="18.00390625" style="1" customWidth="1"/>
    <col min="7" max="7" width="14.57421875" style="7" customWidth="1"/>
    <col min="8" max="8" width="14.57421875" style="1" bestFit="1" customWidth="1"/>
    <col min="9" max="9" width="11.57421875" style="1" bestFit="1" customWidth="1"/>
    <col min="10" max="16384" width="9.140625" style="1" customWidth="1"/>
  </cols>
  <sheetData>
    <row r="1" spans="1:7" s="26" customFormat="1" ht="51" customHeight="1">
      <c r="A1" s="30" t="s">
        <v>23</v>
      </c>
      <c r="B1" s="31"/>
      <c r="C1" s="32" t="s">
        <v>24</v>
      </c>
      <c r="D1" s="33"/>
      <c r="E1" s="33"/>
      <c r="F1" s="33"/>
      <c r="G1" s="27"/>
    </row>
    <row r="2" spans="1:7" s="3" customFormat="1" ht="81" customHeight="1">
      <c r="A2" s="34" t="s">
        <v>33</v>
      </c>
      <c r="B2" s="34"/>
      <c r="C2" s="34"/>
      <c r="D2" s="34"/>
      <c r="E2" s="34"/>
      <c r="F2" s="34"/>
      <c r="G2" s="2"/>
    </row>
    <row r="3" spans="1:7" ht="15" customHeight="1">
      <c r="A3" s="39" t="s">
        <v>0</v>
      </c>
      <c r="B3" s="39" t="s">
        <v>1</v>
      </c>
      <c r="C3" s="39" t="s">
        <v>2</v>
      </c>
      <c r="D3" s="40" t="s">
        <v>11</v>
      </c>
      <c r="E3" s="39" t="s">
        <v>3</v>
      </c>
      <c r="F3" s="39" t="s">
        <v>13</v>
      </c>
      <c r="G3" s="4"/>
    </row>
    <row r="4" spans="1:7" ht="9.75" customHeight="1">
      <c r="A4" s="39"/>
      <c r="B4" s="39"/>
      <c r="C4" s="39"/>
      <c r="D4" s="41"/>
      <c r="E4" s="39"/>
      <c r="F4" s="39"/>
      <c r="G4" s="4"/>
    </row>
    <row r="5" spans="1:7" ht="34.5" customHeight="1">
      <c r="A5" s="17">
        <v>1</v>
      </c>
      <c r="B5" s="16" t="s">
        <v>25</v>
      </c>
      <c r="C5" s="15" t="s">
        <v>10</v>
      </c>
      <c r="D5" s="15">
        <v>6</v>
      </c>
      <c r="E5" s="12">
        <v>5000000</v>
      </c>
      <c r="F5" s="13">
        <f aca="true" t="shared" si="0" ref="F5:F11">E5*D5</f>
        <v>30000000</v>
      </c>
      <c r="G5" s="1"/>
    </row>
    <row r="6" spans="1:10" ht="32.25" customHeight="1">
      <c r="A6" s="15">
        <v>2</v>
      </c>
      <c r="B6" s="18" t="s">
        <v>26</v>
      </c>
      <c r="C6" s="17" t="s">
        <v>4</v>
      </c>
      <c r="D6" s="17">
        <v>4</v>
      </c>
      <c r="E6" s="13">
        <v>350000</v>
      </c>
      <c r="F6" s="13">
        <f t="shared" si="0"/>
        <v>1400000</v>
      </c>
      <c r="G6" s="1"/>
      <c r="J6" s="5"/>
    </row>
    <row r="7" spans="1:10" ht="31.5" customHeight="1">
      <c r="A7" s="17">
        <v>3</v>
      </c>
      <c r="B7" s="18" t="s">
        <v>16</v>
      </c>
      <c r="C7" s="17" t="s">
        <v>5</v>
      </c>
      <c r="D7" s="17">
        <v>2</v>
      </c>
      <c r="E7" s="13">
        <v>7500000</v>
      </c>
      <c r="F7" s="13">
        <f t="shared" si="0"/>
        <v>15000000</v>
      </c>
      <c r="G7" s="1"/>
      <c r="J7" s="5"/>
    </row>
    <row r="8" spans="1:10" ht="34.5" customHeight="1">
      <c r="A8" s="15">
        <v>4</v>
      </c>
      <c r="B8" s="18" t="s">
        <v>17</v>
      </c>
      <c r="C8" s="17" t="s">
        <v>4</v>
      </c>
      <c r="D8" s="17">
        <v>4</v>
      </c>
      <c r="E8" s="13">
        <v>200000</v>
      </c>
      <c r="F8" s="13">
        <f t="shared" si="0"/>
        <v>800000</v>
      </c>
      <c r="G8" s="1"/>
      <c r="J8" s="5"/>
    </row>
    <row r="9" spans="1:10" ht="33" customHeight="1">
      <c r="A9" s="17">
        <v>5</v>
      </c>
      <c r="B9" s="24" t="s">
        <v>12</v>
      </c>
      <c r="C9" s="17" t="s">
        <v>4</v>
      </c>
      <c r="D9" s="17">
        <v>12</v>
      </c>
      <c r="E9" s="13">
        <v>50000</v>
      </c>
      <c r="F9" s="13">
        <f t="shared" si="0"/>
        <v>600000</v>
      </c>
      <c r="G9" s="1"/>
      <c r="J9" s="5"/>
    </row>
    <row r="10" spans="1:7" ht="33" customHeight="1">
      <c r="A10" s="15">
        <v>6</v>
      </c>
      <c r="B10" s="19" t="s">
        <v>27</v>
      </c>
      <c r="C10" s="17" t="s">
        <v>14</v>
      </c>
      <c r="D10" s="17">
        <v>5</v>
      </c>
      <c r="E10" s="13">
        <v>600000</v>
      </c>
      <c r="F10" s="13">
        <f t="shared" si="0"/>
        <v>3000000</v>
      </c>
      <c r="G10" s="1"/>
    </row>
    <row r="11" spans="1:7" ht="33" customHeight="1">
      <c r="A11" s="17">
        <v>7</v>
      </c>
      <c r="B11" s="19" t="s">
        <v>28</v>
      </c>
      <c r="C11" s="17" t="s">
        <v>15</v>
      </c>
      <c r="D11" s="17">
        <v>7</v>
      </c>
      <c r="E11" s="13">
        <v>250000</v>
      </c>
      <c r="F11" s="13">
        <f t="shared" si="0"/>
        <v>1750000</v>
      </c>
      <c r="G11" s="1"/>
    </row>
    <row r="12" spans="1:7" ht="23.25" customHeight="1">
      <c r="A12" s="15">
        <v>8</v>
      </c>
      <c r="B12" s="20" t="s">
        <v>6</v>
      </c>
      <c r="C12" s="17" t="s">
        <v>9</v>
      </c>
      <c r="D12" s="29">
        <v>40</v>
      </c>
      <c r="E12" s="13">
        <v>120000</v>
      </c>
      <c r="F12" s="13">
        <f>E12*D12</f>
        <v>4800000</v>
      </c>
      <c r="G12" s="1"/>
    </row>
    <row r="13" spans="1:7" ht="24" customHeight="1">
      <c r="A13" s="17">
        <v>9</v>
      </c>
      <c r="B13" s="20" t="s">
        <v>7</v>
      </c>
      <c r="C13" s="17" t="s">
        <v>8</v>
      </c>
      <c r="D13" s="29">
        <v>40</v>
      </c>
      <c r="E13" s="13">
        <v>30000</v>
      </c>
      <c r="F13" s="13">
        <f>E13*D13</f>
        <v>1200000</v>
      </c>
      <c r="G13" s="1"/>
    </row>
    <row r="14" spans="1:6" s="6" customFormat="1" ht="27" customHeight="1">
      <c r="A14" s="15">
        <v>10</v>
      </c>
      <c r="B14" s="20" t="s">
        <v>31</v>
      </c>
      <c r="C14" s="22"/>
      <c r="D14" s="22"/>
      <c r="E14" s="23"/>
      <c r="F14" s="13">
        <f>SUM(F5:F13)*15%</f>
        <v>8782500</v>
      </c>
    </row>
    <row r="15" spans="1:6" ht="20.25" customHeight="1">
      <c r="A15" s="42" t="s">
        <v>32</v>
      </c>
      <c r="B15" s="43"/>
      <c r="C15" s="43"/>
      <c r="D15" s="43"/>
      <c r="E15" s="44"/>
      <c r="F15" s="14">
        <f>SUM(F5:F14)</f>
        <v>67332500</v>
      </c>
    </row>
    <row r="16" spans="3:7" ht="16.5">
      <c r="C16" s="36" t="s">
        <v>30</v>
      </c>
      <c r="D16" s="36"/>
      <c r="E16" s="36"/>
      <c r="F16" s="36"/>
      <c r="G16" s="8"/>
    </row>
    <row r="17" spans="3:7" ht="16.5">
      <c r="C17" s="37" t="s">
        <v>18</v>
      </c>
      <c r="D17" s="38"/>
      <c r="E17" s="38"/>
      <c r="F17" s="38"/>
      <c r="G17" s="8"/>
    </row>
    <row r="18" spans="2:7" ht="63">
      <c r="B18" s="28" t="s">
        <v>29</v>
      </c>
      <c r="C18" s="8"/>
      <c r="D18" s="8"/>
      <c r="E18" s="8"/>
      <c r="F18" s="11"/>
      <c r="G18" s="8"/>
    </row>
    <row r="19" spans="3:7" ht="16.5">
      <c r="C19" s="8"/>
      <c r="D19" s="8"/>
      <c r="E19" s="8"/>
      <c r="F19" s="11"/>
      <c r="G19" s="8"/>
    </row>
    <row r="20" spans="3:7" ht="16.5">
      <c r="C20" s="8"/>
      <c r="D20" s="8"/>
      <c r="E20" s="8"/>
      <c r="F20" s="11"/>
      <c r="G20" s="8"/>
    </row>
    <row r="21" spans="3:7" ht="16.5">
      <c r="C21" s="8"/>
      <c r="D21" s="8"/>
      <c r="E21" s="8"/>
      <c r="F21" s="11"/>
      <c r="G21" s="8"/>
    </row>
    <row r="22" spans="3:7" ht="16.5">
      <c r="C22" s="8"/>
      <c r="D22" s="8"/>
      <c r="E22" s="8"/>
      <c r="F22" s="11"/>
      <c r="G22" s="8"/>
    </row>
    <row r="23" spans="3:7" ht="16.5">
      <c r="C23" s="8"/>
      <c r="D23" s="8"/>
      <c r="E23" s="8"/>
      <c r="F23" s="11"/>
      <c r="G23" s="8"/>
    </row>
    <row r="24" spans="3:7" ht="16.5">
      <c r="C24" s="8"/>
      <c r="D24" s="8"/>
      <c r="E24" s="8"/>
      <c r="F24" s="11"/>
      <c r="G24" s="8"/>
    </row>
    <row r="25" spans="3:7" ht="16.5">
      <c r="C25" s="8"/>
      <c r="D25" s="8"/>
      <c r="E25" s="8"/>
      <c r="F25" s="11"/>
      <c r="G25" s="8"/>
    </row>
    <row r="26" spans="3:7" ht="16.5">
      <c r="C26" s="8"/>
      <c r="D26" s="8"/>
      <c r="E26" s="8"/>
      <c r="F26" s="11"/>
      <c r="G26" s="8"/>
    </row>
    <row r="27" spans="3:7" ht="16.5">
      <c r="C27" s="8"/>
      <c r="D27" s="8"/>
      <c r="E27" s="8"/>
      <c r="F27" s="11"/>
      <c r="G27" s="8"/>
    </row>
    <row r="28" spans="3:7" ht="16.5">
      <c r="C28" s="8"/>
      <c r="D28" s="8"/>
      <c r="E28" s="8"/>
      <c r="F28" s="11"/>
      <c r="G28" s="8"/>
    </row>
    <row r="29" spans="3:7" ht="16.5">
      <c r="C29" s="8"/>
      <c r="D29" s="8"/>
      <c r="E29" s="8"/>
      <c r="F29" s="11"/>
      <c r="G29" s="8"/>
    </row>
    <row r="30" spans="3:7" ht="16.5">
      <c r="C30" s="8"/>
      <c r="D30" s="8"/>
      <c r="E30" s="8"/>
      <c r="F30" s="11"/>
      <c r="G30" s="8"/>
    </row>
    <row r="31" spans="3:7" ht="16.5">
      <c r="C31" s="8"/>
      <c r="D31" s="8"/>
      <c r="E31" s="8"/>
      <c r="F31" s="11"/>
      <c r="G31" s="8"/>
    </row>
  </sheetData>
  <sheetProtection/>
  <mergeCells count="12">
    <mergeCell ref="D3:D4"/>
    <mergeCell ref="E3:E4"/>
    <mergeCell ref="C16:F16"/>
    <mergeCell ref="C17:F17"/>
    <mergeCell ref="F3:F4"/>
    <mergeCell ref="A15:E15"/>
    <mergeCell ref="A1:B1"/>
    <mergeCell ref="C1:F1"/>
    <mergeCell ref="A2:F2"/>
    <mergeCell ref="A3:A4"/>
    <mergeCell ref="B3:B4"/>
    <mergeCell ref="C3:C4"/>
  </mergeCells>
  <printOptions/>
  <pageMargins left="0.8" right="0.2" top="0.3" bottom="0.22" header="0.18" footer="0.17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2020-02-12T10:36:24Z</cp:lastPrinted>
  <dcterms:created xsi:type="dcterms:W3CDTF">2005-02-17T02:47:06Z</dcterms:created>
  <dcterms:modified xsi:type="dcterms:W3CDTF">2021-03-15T03:41:38Z</dcterms:modified>
  <cp:category/>
  <cp:version/>
  <cp:contentType/>
  <cp:contentStatus/>
</cp:coreProperties>
</file>